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1352" windowHeight="8700" activeTab="2"/>
  </bookViews>
  <sheets>
    <sheet name="Sheet1" sheetId="1" r:id="rId1"/>
    <sheet name="Sheet2" sheetId="2" r:id="rId2"/>
    <sheet name="Sheet3" sheetId="3" r:id="rId3"/>
    <sheet name="Sheet4" sheetId="6" r:id="rId4"/>
  </sheets>
  <calcPr calcId="145621"/>
</workbook>
</file>

<file path=xl/calcChain.xml><?xml version="1.0" encoding="utf-8"?>
<calcChain xmlns="http://schemas.openxmlformats.org/spreadsheetml/2006/main">
  <c r="M5" i="3" l="1"/>
  <c r="M6" i="3"/>
  <c r="M7" i="3"/>
  <c r="M8" i="3"/>
  <c r="M4" i="3"/>
  <c r="L6" i="3"/>
  <c r="L7" i="3"/>
  <c r="L8" i="3"/>
  <c r="L5" i="3"/>
  <c r="L4" i="3"/>
  <c r="K5" i="3"/>
  <c r="K6" i="3"/>
  <c r="K7" i="3"/>
  <c r="K8" i="3"/>
  <c r="K4" i="3"/>
  <c r="J5" i="3"/>
  <c r="J6" i="3"/>
  <c r="J7" i="3"/>
  <c r="J8" i="3"/>
  <c r="J4" i="3"/>
  <c r="L6" i="1"/>
  <c r="J4" i="6" l="1"/>
  <c r="J5" i="6"/>
  <c r="J6" i="6"/>
  <c r="J9" i="6"/>
  <c r="M9" i="6"/>
  <c r="J7" i="6"/>
  <c r="M7" i="6"/>
  <c r="J8" i="6"/>
  <c r="G4" i="6"/>
  <c r="M4" i="6"/>
  <c r="G5" i="6"/>
  <c r="M5" i="6"/>
  <c r="G6" i="6"/>
  <c r="G7" i="6"/>
  <c r="G8" i="6"/>
  <c r="M8" i="6"/>
  <c r="G9" i="6"/>
  <c r="L8" i="6"/>
  <c r="K8" i="6"/>
  <c r="L7" i="6"/>
  <c r="K7" i="6"/>
  <c r="M6" i="6"/>
  <c r="L6" i="6"/>
  <c r="K6" i="6"/>
  <c r="L5" i="6"/>
  <c r="K5" i="6"/>
  <c r="L4" i="6"/>
  <c r="K4" i="6"/>
  <c r="G4" i="3"/>
  <c r="G5" i="3"/>
  <c r="G6" i="3"/>
  <c r="G9" i="3"/>
  <c r="G7" i="3"/>
  <c r="G8" i="3"/>
  <c r="E9" i="1"/>
  <c r="G4" i="1"/>
  <c r="G9" i="1"/>
  <c r="G5" i="1"/>
  <c r="G6" i="1"/>
  <c r="G7" i="1"/>
  <c r="G8" i="1"/>
</calcChain>
</file>

<file path=xl/sharedStrings.xml><?xml version="1.0" encoding="utf-8"?>
<sst xmlns="http://schemas.openxmlformats.org/spreadsheetml/2006/main" count="78" uniqueCount="31">
  <si>
    <t>Стока</t>
  </si>
  <si>
    <t>No</t>
  </si>
  <si>
    <t>Дата</t>
  </si>
  <si>
    <t>Ед.цена</t>
  </si>
  <si>
    <t>Брой</t>
  </si>
  <si>
    <t>Сума</t>
  </si>
  <si>
    <t>Закупени</t>
  </si>
  <si>
    <t>Продадени</t>
  </si>
  <si>
    <t>% продадени</t>
  </si>
  <si>
    <t>Компютър</t>
  </si>
  <si>
    <t>Мпнитор</t>
  </si>
  <si>
    <t>Принтер</t>
  </si>
  <si>
    <t>Модел</t>
  </si>
  <si>
    <t>PC_0102</t>
  </si>
  <si>
    <t>PC_0121</t>
  </si>
  <si>
    <t>M1120</t>
  </si>
  <si>
    <t>M3124</t>
  </si>
  <si>
    <t>P4035</t>
  </si>
  <si>
    <t>Разлика (лв)</t>
  </si>
  <si>
    <t>Операция</t>
  </si>
  <si>
    <t>Символ</t>
  </si>
  <si>
    <t>събиране</t>
  </si>
  <si>
    <t>изваждане</t>
  </si>
  <si>
    <t>умножение</t>
  </si>
  <si>
    <t>деление</t>
  </si>
  <si>
    <t>+</t>
  </si>
  <si>
    <t>*</t>
  </si>
  <si>
    <t>-</t>
  </si>
  <si>
    <t>/</t>
  </si>
  <si>
    <t>Остатък (брой)</t>
  </si>
  <si>
    <t>Мoнитор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</si>
</sst>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лв.&quot;;[Red]\-#,##0.00\ &quot;лв.&quot;"/>
    <numFmt numFmtId="164" formatCode="#,##0.00\ &quot;лв&quot;;[Red]\-#,##0.00\ &quot;лв&quot;"/>
    <numFmt numFmtId="165" formatCode="#,##0.00\ &quot;лв&quot;"/>
    <numFmt numFmtId="166" formatCode="dd\.mm\.yyyy\ &quot;г.&quot;;@"/>
    <numFmt numFmtId="167" formatCode="#,##0.00_ ;\-#,##0.00\ "/>
    <numFmt numFmtId="168" formatCode="#,##0;[Red]#,##0"/>
    <numFmt numFmtId="169" formatCode="#,##0_ ;[Red]\-#,##0\ "/>
  </numFmts>
  <fonts count="5" x14ac:knownFonts="1">
    <font>
      <sz val="10"/>
      <name val="Arial"/>
      <charset val="204"/>
    </font>
    <font>
      <sz val="8"/>
      <name val="Arial"/>
      <charset val="204"/>
    </font>
    <font>
      <b/>
      <sz val="14"/>
      <name val="Arial"/>
      <family val="2"/>
      <charset val="204"/>
    </font>
    <font>
      <sz val="12"/>
      <name val="Arial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49" fontId="0" fillId="0" borderId="1" xfId="0" applyNumberFormat="1" applyBorder="1"/>
    <xf numFmtId="49" fontId="3" fillId="2" borderId="1" xfId="0" applyNumberFormat="1" applyFont="1" applyFill="1" applyBorder="1" applyAlignment="1">
      <alignment vertical="center"/>
    </xf>
    <xf numFmtId="49" fontId="2" fillId="2" borderId="1" xfId="0" quotePrefix="1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vertical="center"/>
    </xf>
    <xf numFmtId="49" fontId="2" fillId="3" borderId="1" xfId="0" quotePrefix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/>
    <xf numFmtId="49" fontId="2" fillId="4" borderId="1" xfId="0" quotePrefix="1" applyNumberFormat="1" applyFont="1" applyFill="1" applyBorder="1" applyAlignment="1">
      <alignment horizontal="center" vertical="center"/>
    </xf>
    <xf numFmtId="1" fontId="0" fillId="0" borderId="0" xfId="0" applyNumberFormat="1"/>
    <xf numFmtId="4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workbookViewId="0">
      <selection activeCell="I9" sqref="I9"/>
    </sheetView>
  </sheetViews>
  <sheetFormatPr defaultRowHeight="13.2" x14ac:dyDescent="0.25"/>
  <cols>
    <col min="1" max="1" width="3.33203125" bestFit="1" customWidth="1"/>
    <col min="2" max="2" width="9.6640625" bestFit="1" customWidth="1"/>
    <col min="3" max="3" width="8.5546875" bestFit="1" customWidth="1"/>
    <col min="4" max="4" width="12" bestFit="1" customWidth="1"/>
    <col min="5" max="5" width="8" bestFit="1" customWidth="1"/>
    <col min="6" max="6" width="5.33203125" bestFit="1" customWidth="1"/>
    <col min="7" max="7" width="8.5546875" bestFit="1" customWidth="1"/>
    <col min="8" max="8" width="8" bestFit="1" customWidth="1"/>
    <col min="9" max="9" width="7.5546875" bestFit="1" customWidth="1"/>
    <col min="10" max="10" width="8.5546875" customWidth="1"/>
    <col min="11" max="11" width="10.109375" customWidth="1"/>
    <col min="12" max="12" width="11.33203125" bestFit="1" customWidth="1"/>
  </cols>
  <sheetData>
    <row r="2" spans="1:12" x14ac:dyDescent="0.25">
      <c r="A2" s="23" t="s">
        <v>1</v>
      </c>
      <c r="B2" s="23" t="s">
        <v>0</v>
      </c>
      <c r="C2" s="24" t="s">
        <v>12</v>
      </c>
      <c r="D2" s="26" t="s">
        <v>6</v>
      </c>
      <c r="E2" s="26"/>
      <c r="F2" s="26"/>
      <c r="G2" s="26"/>
    </row>
    <row r="3" spans="1:12" x14ac:dyDescent="0.25">
      <c r="A3" s="23"/>
      <c r="B3" s="23"/>
      <c r="C3" s="25"/>
      <c r="D3" s="1" t="s">
        <v>2</v>
      </c>
      <c r="E3" s="1" t="s">
        <v>3</v>
      </c>
      <c r="F3" s="1" t="s">
        <v>4</v>
      </c>
      <c r="G3" s="1" t="s">
        <v>5</v>
      </c>
    </row>
    <row r="4" spans="1:12" x14ac:dyDescent="0.25">
      <c r="A4" s="2">
        <v>1</v>
      </c>
      <c r="B4" s="7" t="s">
        <v>9</v>
      </c>
      <c r="C4" s="7" t="s">
        <v>13</v>
      </c>
      <c r="D4" s="6">
        <v>39094</v>
      </c>
      <c r="E4" s="3">
        <v>689.4</v>
      </c>
      <c r="F4" s="4">
        <v>8</v>
      </c>
      <c r="G4" s="3">
        <f>E4*F4</f>
        <v>5515.2</v>
      </c>
    </row>
    <row r="5" spans="1:12" x14ac:dyDescent="0.25">
      <c r="A5" s="2">
        <v>2</v>
      </c>
      <c r="B5" s="7" t="s">
        <v>9</v>
      </c>
      <c r="C5" s="7" t="s">
        <v>14</v>
      </c>
      <c r="D5" s="6">
        <v>39094</v>
      </c>
      <c r="E5" s="3">
        <v>640</v>
      </c>
      <c r="F5" s="4">
        <v>5</v>
      </c>
      <c r="G5" s="3">
        <f>E5*F5</f>
        <v>3200</v>
      </c>
    </row>
    <row r="6" spans="1:12" x14ac:dyDescent="0.25">
      <c r="A6" s="2">
        <v>3</v>
      </c>
      <c r="B6" s="7" t="s">
        <v>30</v>
      </c>
      <c r="C6" s="7" t="s">
        <v>15</v>
      </c>
      <c r="D6" s="6">
        <v>39092</v>
      </c>
      <c r="E6" s="3">
        <v>346.56</v>
      </c>
      <c r="F6" s="4">
        <v>7</v>
      </c>
      <c r="G6" s="3">
        <f>E6*F6</f>
        <v>2425.92</v>
      </c>
      <c r="L6">
        <f>2+3*10/5</f>
        <v>8</v>
      </c>
    </row>
    <row r="7" spans="1:12" x14ac:dyDescent="0.25">
      <c r="A7" s="2">
        <v>4</v>
      </c>
      <c r="B7" s="7" t="s">
        <v>30</v>
      </c>
      <c r="C7" s="7" t="s">
        <v>16</v>
      </c>
      <c r="D7" s="6">
        <v>39093</v>
      </c>
      <c r="E7" s="3">
        <v>460.6</v>
      </c>
      <c r="F7" s="4">
        <v>4</v>
      </c>
      <c r="G7" s="3">
        <f>E7*F7</f>
        <v>1842.4</v>
      </c>
    </row>
    <row r="8" spans="1:12" x14ac:dyDescent="0.25">
      <c r="A8" s="2">
        <v>5</v>
      </c>
      <c r="B8" s="7" t="s">
        <v>11</v>
      </c>
      <c r="C8" s="7" t="s">
        <v>17</v>
      </c>
      <c r="D8" s="6">
        <v>39086</v>
      </c>
      <c r="E8" s="3">
        <v>380</v>
      </c>
      <c r="F8" s="4">
        <v>10</v>
      </c>
      <c r="G8" s="3">
        <f>E8*F8</f>
        <v>3800</v>
      </c>
    </row>
    <row r="9" spans="1:12" x14ac:dyDescent="0.25">
      <c r="A9" s="2"/>
      <c r="B9" s="2"/>
      <c r="C9" s="2"/>
      <c r="D9" s="2"/>
      <c r="E9" s="3">
        <f>SUM(E4:E8)</f>
        <v>2516.56</v>
      </c>
      <c r="F9" s="4"/>
      <c r="G9" s="3">
        <f>SUM(G4:G8)</f>
        <v>16783.52</v>
      </c>
    </row>
    <row r="13" spans="1:12" x14ac:dyDescent="0.25">
      <c r="D13" s="16"/>
      <c r="E13" s="17"/>
    </row>
    <row r="14" spans="1:12" x14ac:dyDescent="0.25">
      <c r="D14" s="18"/>
      <c r="E14" s="19"/>
    </row>
  </sheetData>
  <mergeCells count="4">
    <mergeCell ref="A2:A3"/>
    <mergeCell ref="B2:B3"/>
    <mergeCell ref="C2:C3"/>
    <mergeCell ref="D2:G2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E9" sqref="E9"/>
    </sheetView>
  </sheetViews>
  <sheetFormatPr defaultRowHeight="13.2" x14ac:dyDescent="0.25"/>
  <cols>
    <col min="1" max="1" width="12.5546875" bestFit="1" customWidth="1"/>
    <col min="2" max="2" width="10.33203125" bestFit="1" customWidth="1"/>
  </cols>
  <sheetData>
    <row r="2" spans="1:2" ht="15.6" x14ac:dyDescent="0.3">
      <c r="A2" s="13" t="s">
        <v>19</v>
      </c>
      <c r="B2" s="13" t="s">
        <v>20</v>
      </c>
    </row>
    <row r="3" spans="1:2" ht="17.399999999999999" x14ac:dyDescent="0.3">
      <c r="A3" s="8" t="s">
        <v>21</v>
      </c>
      <c r="B3" s="9" t="s">
        <v>25</v>
      </c>
    </row>
    <row r="4" spans="1:2" ht="17.399999999999999" x14ac:dyDescent="0.3">
      <c r="A4" s="10" t="s">
        <v>22</v>
      </c>
      <c r="B4" s="11" t="s">
        <v>27</v>
      </c>
    </row>
    <row r="5" spans="1:2" ht="17.399999999999999" x14ac:dyDescent="0.25">
      <c r="A5" s="12" t="s">
        <v>23</v>
      </c>
      <c r="B5" s="14" t="s">
        <v>26</v>
      </c>
    </row>
    <row r="6" spans="1:2" ht="17.399999999999999" x14ac:dyDescent="0.3">
      <c r="A6" s="10" t="s">
        <v>24</v>
      </c>
      <c r="B6" s="11" t="s">
        <v>28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workbookViewId="0">
      <selection activeCell="L4" sqref="L4"/>
    </sheetView>
  </sheetViews>
  <sheetFormatPr defaultRowHeight="13.2" x14ac:dyDescent="0.25"/>
  <cols>
    <col min="1" max="1" width="3.33203125" bestFit="1" customWidth="1"/>
    <col min="2" max="2" width="9.6640625" bestFit="1" customWidth="1"/>
    <col min="3" max="3" width="8.5546875" bestFit="1" customWidth="1"/>
    <col min="4" max="4" width="12" bestFit="1" customWidth="1"/>
    <col min="5" max="5" width="8" bestFit="1" customWidth="1"/>
    <col min="6" max="6" width="5.33203125" bestFit="1" customWidth="1"/>
    <col min="7" max="7" width="8.5546875" bestFit="1" customWidth="1"/>
    <col min="8" max="8" width="8" bestFit="1" customWidth="1"/>
    <col min="9" max="9" width="5.33203125" bestFit="1" customWidth="1"/>
    <col min="10" max="10" width="7.5546875" bestFit="1" customWidth="1"/>
    <col min="11" max="11" width="11.44140625" customWidth="1"/>
    <col min="12" max="12" width="10.88671875" customWidth="1"/>
    <col min="13" max="13" width="10.33203125" customWidth="1"/>
  </cols>
  <sheetData>
    <row r="2" spans="1:13" x14ac:dyDescent="0.25">
      <c r="A2" s="23" t="s">
        <v>1</v>
      </c>
      <c r="B2" s="23" t="s">
        <v>0</v>
      </c>
      <c r="C2" s="24" t="s">
        <v>12</v>
      </c>
      <c r="D2" s="26" t="s">
        <v>6</v>
      </c>
      <c r="E2" s="26"/>
      <c r="F2" s="26"/>
      <c r="G2" s="26"/>
      <c r="H2" s="27" t="s">
        <v>7</v>
      </c>
      <c r="I2" s="26"/>
      <c r="J2" s="26"/>
      <c r="K2" s="23" t="s">
        <v>29</v>
      </c>
      <c r="L2" s="23" t="s">
        <v>8</v>
      </c>
      <c r="M2" s="23" t="s">
        <v>18</v>
      </c>
    </row>
    <row r="3" spans="1:13" x14ac:dyDescent="0.25">
      <c r="A3" s="23"/>
      <c r="B3" s="23"/>
      <c r="C3" s="25"/>
      <c r="D3" s="1" t="s">
        <v>2</v>
      </c>
      <c r="E3" s="1" t="s">
        <v>3</v>
      </c>
      <c r="F3" s="1" t="s">
        <v>4</v>
      </c>
      <c r="G3" s="1" t="s">
        <v>5</v>
      </c>
      <c r="H3" s="1" t="s">
        <v>3</v>
      </c>
      <c r="I3" s="1" t="s">
        <v>4</v>
      </c>
      <c r="J3" s="1" t="s">
        <v>5</v>
      </c>
      <c r="K3" s="23"/>
      <c r="L3" s="23"/>
      <c r="M3" s="23"/>
    </row>
    <row r="4" spans="1:13" x14ac:dyDescent="0.25">
      <c r="A4" s="2">
        <v>1</v>
      </c>
      <c r="B4" s="2" t="s">
        <v>9</v>
      </c>
      <c r="C4" s="7" t="s">
        <v>13</v>
      </c>
      <c r="D4" s="6">
        <v>39094</v>
      </c>
      <c r="E4" s="3">
        <v>689.4</v>
      </c>
      <c r="F4" s="4">
        <v>6</v>
      </c>
      <c r="G4" s="3">
        <f>E4*F4</f>
        <v>4136.3999999999996</v>
      </c>
      <c r="H4" s="3">
        <v>889.4</v>
      </c>
      <c r="I4" s="4">
        <v>4</v>
      </c>
      <c r="J4" s="3">
        <f>H4*I4</f>
        <v>3557.6</v>
      </c>
      <c r="K4" s="4">
        <f>F4-I4</f>
        <v>2</v>
      </c>
      <c r="L4" s="5">
        <f>I4/F4</f>
        <v>0.66666666666666663</v>
      </c>
      <c r="M4" s="28">
        <f>J4-G4</f>
        <v>-578.79999999999973</v>
      </c>
    </row>
    <row r="5" spans="1:13" x14ac:dyDescent="0.25">
      <c r="A5" s="2">
        <v>2</v>
      </c>
      <c r="B5" s="2" t="s">
        <v>9</v>
      </c>
      <c r="C5" s="7" t="s">
        <v>14</v>
      </c>
      <c r="D5" s="6">
        <v>39094</v>
      </c>
      <c r="E5" s="3">
        <v>640</v>
      </c>
      <c r="F5" s="4">
        <v>5</v>
      </c>
      <c r="G5" s="3">
        <f>E5*F5</f>
        <v>3200</v>
      </c>
      <c r="H5" s="3">
        <v>759</v>
      </c>
      <c r="I5" s="4">
        <v>4</v>
      </c>
      <c r="J5" s="3">
        <f t="shared" ref="J5:J8" si="0">H5*I5</f>
        <v>3036</v>
      </c>
      <c r="K5" s="4">
        <f t="shared" ref="K5:K8" si="1">F5-I5</f>
        <v>1</v>
      </c>
      <c r="L5" s="5">
        <f>I5/F5</f>
        <v>0.8</v>
      </c>
      <c r="M5" s="28">
        <f t="shared" ref="M5:M8" si="2">J5-G5</f>
        <v>-164</v>
      </c>
    </row>
    <row r="6" spans="1:13" x14ac:dyDescent="0.25">
      <c r="A6" s="2">
        <v>3</v>
      </c>
      <c r="B6" s="2" t="s">
        <v>30</v>
      </c>
      <c r="C6" s="7" t="s">
        <v>15</v>
      </c>
      <c r="D6" s="6">
        <v>39092</v>
      </c>
      <c r="E6" s="3">
        <v>346.56</v>
      </c>
      <c r="F6" s="4">
        <v>7</v>
      </c>
      <c r="G6" s="3">
        <f>E6*F6</f>
        <v>2425.92</v>
      </c>
      <c r="H6" s="3">
        <v>542</v>
      </c>
      <c r="I6" s="4">
        <v>5</v>
      </c>
      <c r="J6" s="3">
        <f t="shared" si="0"/>
        <v>2710</v>
      </c>
      <c r="K6" s="4">
        <f t="shared" si="1"/>
        <v>2</v>
      </c>
      <c r="L6" s="5">
        <f t="shared" ref="L6:L8" si="3">I6/F6</f>
        <v>0.7142857142857143</v>
      </c>
      <c r="M6" s="28">
        <f t="shared" si="2"/>
        <v>284.07999999999993</v>
      </c>
    </row>
    <row r="7" spans="1:13" x14ac:dyDescent="0.25">
      <c r="A7" s="2">
        <v>4</v>
      </c>
      <c r="B7" s="2" t="s">
        <v>30</v>
      </c>
      <c r="C7" s="7" t="s">
        <v>16</v>
      </c>
      <c r="D7" s="6">
        <v>39093</v>
      </c>
      <c r="E7" s="3">
        <v>460.6</v>
      </c>
      <c r="F7" s="4">
        <v>4</v>
      </c>
      <c r="G7" s="3">
        <f>E7*F7</f>
        <v>1842.4</v>
      </c>
      <c r="H7" s="3">
        <v>615.20000000000005</v>
      </c>
      <c r="I7" s="4">
        <v>4</v>
      </c>
      <c r="J7" s="3">
        <f t="shared" si="0"/>
        <v>2460.8000000000002</v>
      </c>
      <c r="K7" s="4">
        <f t="shared" si="1"/>
        <v>0</v>
      </c>
      <c r="L7" s="5">
        <f t="shared" si="3"/>
        <v>1</v>
      </c>
      <c r="M7" s="28">
        <f t="shared" si="2"/>
        <v>618.40000000000009</v>
      </c>
    </row>
    <row r="8" spans="1:13" x14ac:dyDescent="0.25">
      <c r="A8" s="2">
        <v>5</v>
      </c>
      <c r="B8" s="2" t="s">
        <v>11</v>
      </c>
      <c r="C8" s="7" t="s">
        <v>17</v>
      </c>
      <c r="D8" s="6">
        <v>39086</v>
      </c>
      <c r="E8" s="3">
        <v>380</v>
      </c>
      <c r="F8" s="4">
        <v>10</v>
      </c>
      <c r="G8" s="3">
        <f>E8*F8</f>
        <v>3800</v>
      </c>
      <c r="H8" s="3">
        <v>456</v>
      </c>
      <c r="I8" s="4">
        <v>8</v>
      </c>
      <c r="J8" s="3">
        <f t="shared" si="0"/>
        <v>3648</v>
      </c>
      <c r="K8" s="4">
        <f t="shared" si="1"/>
        <v>2</v>
      </c>
      <c r="L8" s="5">
        <f t="shared" si="3"/>
        <v>0.8</v>
      </c>
      <c r="M8" s="28">
        <f t="shared" si="2"/>
        <v>-152</v>
      </c>
    </row>
    <row r="9" spans="1:13" x14ac:dyDescent="0.25">
      <c r="A9" s="2"/>
      <c r="B9" s="2"/>
      <c r="C9" s="2"/>
      <c r="D9" s="2"/>
      <c r="E9" s="2"/>
      <c r="F9" s="4"/>
      <c r="G9" s="3">
        <f>SUM(G4:G8)</f>
        <v>15404.72</v>
      </c>
      <c r="H9" s="2"/>
      <c r="I9" s="4"/>
      <c r="J9" s="3"/>
      <c r="K9" s="2"/>
      <c r="L9" s="20"/>
      <c r="M9" s="2"/>
    </row>
    <row r="11" spans="1:13" x14ac:dyDescent="0.25">
      <c r="G11" s="15"/>
    </row>
  </sheetData>
  <mergeCells count="8">
    <mergeCell ref="L2:L3"/>
    <mergeCell ref="M2:M3"/>
    <mergeCell ref="B2:B3"/>
    <mergeCell ref="A2:A3"/>
    <mergeCell ref="C2:C3"/>
    <mergeCell ref="D2:G2"/>
    <mergeCell ref="H2:J2"/>
    <mergeCell ref="K2:K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opLeftCell="C1" workbookViewId="0">
      <selection activeCell="M9" sqref="M9"/>
    </sheetView>
  </sheetViews>
  <sheetFormatPr defaultRowHeight="13.2" x14ac:dyDescent="0.25"/>
  <cols>
    <col min="1" max="1" width="3.33203125" bestFit="1" customWidth="1"/>
    <col min="2" max="2" width="9.6640625" bestFit="1" customWidth="1"/>
    <col min="3" max="3" width="8.5546875" bestFit="1" customWidth="1"/>
    <col min="4" max="4" width="12" bestFit="1" customWidth="1"/>
    <col min="5" max="5" width="8" bestFit="1" customWidth="1"/>
    <col min="6" max="6" width="5.33203125" bestFit="1" customWidth="1"/>
    <col min="7" max="7" width="8.5546875" bestFit="1" customWidth="1"/>
    <col min="8" max="8" width="8" bestFit="1" customWidth="1"/>
    <col min="9" max="9" width="5.33203125" bestFit="1" customWidth="1"/>
    <col min="10" max="10" width="8.5546875" bestFit="1" customWidth="1"/>
    <col min="11" max="11" width="7.44140625" customWidth="1"/>
    <col min="13" max="13" width="10.5546875" customWidth="1"/>
  </cols>
  <sheetData>
    <row r="2" spans="1:13" x14ac:dyDescent="0.25">
      <c r="A2" s="23" t="s">
        <v>1</v>
      </c>
      <c r="B2" s="23" t="s">
        <v>0</v>
      </c>
      <c r="C2" s="24" t="s">
        <v>12</v>
      </c>
      <c r="D2" s="26" t="s">
        <v>6</v>
      </c>
      <c r="E2" s="26"/>
      <c r="F2" s="26"/>
      <c r="G2" s="26"/>
      <c r="H2" s="27" t="s">
        <v>7</v>
      </c>
      <c r="I2" s="26"/>
      <c r="J2" s="26"/>
      <c r="K2" s="23" t="s">
        <v>29</v>
      </c>
      <c r="L2" s="23" t="s">
        <v>8</v>
      </c>
      <c r="M2" s="23" t="s">
        <v>18</v>
      </c>
    </row>
    <row r="3" spans="1:13" x14ac:dyDescent="0.25">
      <c r="A3" s="23"/>
      <c r="B3" s="23"/>
      <c r="C3" s="25"/>
      <c r="D3" s="1" t="s">
        <v>2</v>
      </c>
      <c r="E3" s="1" t="s">
        <v>3</v>
      </c>
      <c r="F3" s="1" t="s">
        <v>4</v>
      </c>
      <c r="G3" s="1" t="s">
        <v>5</v>
      </c>
      <c r="H3" s="1" t="s">
        <v>3</v>
      </c>
      <c r="I3" s="1" t="s">
        <v>4</v>
      </c>
      <c r="J3" s="1" t="s">
        <v>5</v>
      </c>
      <c r="K3" s="23"/>
      <c r="L3" s="23"/>
      <c r="M3" s="23"/>
    </row>
    <row r="4" spans="1:13" x14ac:dyDescent="0.25">
      <c r="A4" s="2">
        <v>1</v>
      </c>
      <c r="B4" s="2" t="s">
        <v>9</v>
      </c>
      <c r="C4" s="7" t="s">
        <v>13</v>
      </c>
      <c r="D4" s="6">
        <v>39094</v>
      </c>
      <c r="E4" s="3">
        <v>689.4</v>
      </c>
      <c r="F4" s="4">
        <v>6</v>
      </c>
      <c r="G4" s="3">
        <f>E4*F4</f>
        <v>4136.3999999999996</v>
      </c>
      <c r="H4" s="3">
        <v>889.4</v>
      </c>
      <c r="I4" s="4">
        <v>4</v>
      </c>
      <c r="J4" s="3">
        <f>H4*I4</f>
        <v>3557.6</v>
      </c>
      <c r="K4" s="4">
        <f>F4-I4</f>
        <v>2</v>
      </c>
      <c r="L4" s="5">
        <f>I4/F4</f>
        <v>0.66666666666666663</v>
      </c>
      <c r="M4" s="21">
        <f t="shared" ref="M4:M9" si="0">J4-G4</f>
        <v>-578.79999999999973</v>
      </c>
    </row>
    <row r="5" spans="1:13" x14ac:dyDescent="0.25">
      <c r="A5" s="2">
        <v>2</v>
      </c>
      <c r="B5" s="2" t="s">
        <v>9</v>
      </c>
      <c r="C5" s="7" t="s">
        <v>14</v>
      </c>
      <c r="D5" s="6">
        <v>39094</v>
      </c>
      <c r="E5" s="3">
        <v>640</v>
      </c>
      <c r="F5" s="4">
        <v>5</v>
      </c>
      <c r="G5" s="3">
        <f>E5*F5</f>
        <v>3200</v>
      </c>
      <c r="H5" s="3">
        <v>840</v>
      </c>
      <c r="I5" s="4">
        <v>4</v>
      </c>
      <c r="J5" s="3">
        <f>H5*I5</f>
        <v>3360</v>
      </c>
      <c r="K5" s="4">
        <f>F5-I5</f>
        <v>1</v>
      </c>
      <c r="L5" s="5">
        <f>I5/F5</f>
        <v>0.8</v>
      </c>
      <c r="M5" s="21">
        <f t="shared" si="0"/>
        <v>160</v>
      </c>
    </row>
    <row r="6" spans="1:13" x14ac:dyDescent="0.25">
      <c r="A6" s="2">
        <v>3</v>
      </c>
      <c r="B6" s="2" t="s">
        <v>10</v>
      </c>
      <c r="C6" s="7" t="s">
        <v>15</v>
      </c>
      <c r="D6" s="6">
        <v>39092</v>
      </c>
      <c r="E6" s="3">
        <v>346.56</v>
      </c>
      <c r="F6" s="4">
        <v>7</v>
      </c>
      <c r="G6" s="3">
        <f>E6*F6</f>
        <v>2425.92</v>
      </c>
      <c r="H6" s="3">
        <v>546.55999999999995</v>
      </c>
      <c r="I6" s="4">
        <v>5</v>
      </c>
      <c r="J6" s="3">
        <f>H6*I6</f>
        <v>2732.7999999999997</v>
      </c>
      <c r="K6" s="4">
        <f>F6-I6</f>
        <v>2</v>
      </c>
      <c r="L6" s="5">
        <f>I6/F6</f>
        <v>0.7142857142857143</v>
      </c>
      <c r="M6" s="21">
        <f t="shared" si="0"/>
        <v>306.87999999999965</v>
      </c>
    </row>
    <row r="7" spans="1:13" x14ac:dyDescent="0.25">
      <c r="A7" s="2">
        <v>4</v>
      </c>
      <c r="B7" s="2" t="s">
        <v>10</v>
      </c>
      <c r="C7" s="7" t="s">
        <v>16</v>
      </c>
      <c r="D7" s="6">
        <v>39093</v>
      </c>
      <c r="E7" s="3">
        <v>460.6</v>
      </c>
      <c r="F7" s="4">
        <v>4</v>
      </c>
      <c r="G7" s="3">
        <f>E7*F7</f>
        <v>1842.4</v>
      </c>
      <c r="H7" s="3">
        <v>660.6</v>
      </c>
      <c r="I7" s="4">
        <v>4</v>
      </c>
      <c r="J7" s="3">
        <f>H7*I7</f>
        <v>2642.4</v>
      </c>
      <c r="K7" s="4">
        <f>F7-I7</f>
        <v>0</v>
      </c>
      <c r="L7" s="5">
        <f>I7/F7</f>
        <v>1</v>
      </c>
      <c r="M7" s="21">
        <f t="shared" si="0"/>
        <v>800</v>
      </c>
    </row>
    <row r="8" spans="1:13" x14ac:dyDescent="0.25">
      <c r="A8" s="2">
        <v>5</v>
      </c>
      <c r="B8" s="2" t="s">
        <v>11</v>
      </c>
      <c r="C8" s="7" t="s">
        <v>17</v>
      </c>
      <c r="D8" s="6">
        <v>39086</v>
      </c>
      <c r="E8" s="3">
        <v>380</v>
      </c>
      <c r="F8" s="4">
        <v>10</v>
      </c>
      <c r="G8" s="3">
        <f>E8*F8</f>
        <v>3800</v>
      </c>
      <c r="H8" s="3">
        <v>580</v>
      </c>
      <c r="I8" s="4">
        <v>8</v>
      </c>
      <c r="J8" s="3">
        <f>H8*I8</f>
        <v>4640</v>
      </c>
      <c r="K8" s="4">
        <f>F8-I8</f>
        <v>2</v>
      </c>
      <c r="L8" s="5">
        <f>I8/F8</f>
        <v>0.8</v>
      </c>
      <c r="M8" s="21">
        <f t="shared" si="0"/>
        <v>840</v>
      </c>
    </row>
    <row r="9" spans="1:13" x14ac:dyDescent="0.25">
      <c r="A9" s="2"/>
      <c r="B9" s="2"/>
      <c r="C9" s="2"/>
      <c r="D9" s="2"/>
      <c r="E9" s="2"/>
      <c r="F9" s="4"/>
      <c r="G9" s="3">
        <f>SUM(G4:G8)</f>
        <v>15404.72</v>
      </c>
      <c r="H9" s="2"/>
      <c r="I9" s="4"/>
      <c r="J9" s="3">
        <f>SUM(J4:J8)</f>
        <v>16932.8</v>
      </c>
      <c r="K9" s="2"/>
      <c r="L9" s="20"/>
      <c r="M9" s="22">
        <f t="shared" si="0"/>
        <v>1528.08</v>
      </c>
    </row>
  </sheetData>
  <mergeCells count="8">
    <mergeCell ref="A2:A3"/>
    <mergeCell ref="K2:K3"/>
    <mergeCell ref="L2:L3"/>
    <mergeCell ref="M2:M3"/>
    <mergeCell ref="B2:B3"/>
    <mergeCell ref="C2:C3"/>
    <mergeCell ref="D2:G2"/>
    <mergeCell ref="H2:J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Izkustva</dc:creator>
  <cp:lastModifiedBy>koseva</cp:lastModifiedBy>
  <cp:lastPrinted>2006-05-07T18:49:07Z</cp:lastPrinted>
  <dcterms:created xsi:type="dcterms:W3CDTF">2006-05-04T17:57:50Z</dcterms:created>
  <dcterms:modified xsi:type="dcterms:W3CDTF">2017-02-03T16:27:00Z</dcterms:modified>
</cp:coreProperties>
</file>